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50"/>
  </bookViews>
  <sheets>
    <sheet name="DL74ky1" sheetId="2" r:id="rId1"/>
  </sheets>
  <definedNames>
    <definedName name="_xlnm.Print_Area" localSheetId="0">DL74ky1!$A$1:$J$53</definedName>
    <definedName name="_xlnm.Print_Titles" localSheetId="0">DL74ky1!$5:$6</definedName>
  </definedNames>
  <calcPr calcId="152511"/>
</workbook>
</file>

<file path=xl/calcChain.xml><?xml version="1.0" encoding="utf-8"?>
<calcChain xmlns="http://schemas.openxmlformats.org/spreadsheetml/2006/main">
  <c r="F12" i="2" l="1"/>
  <c r="G12" i="2" s="1"/>
  <c r="I12" i="2"/>
  <c r="I35" i="2" l="1"/>
  <c r="F8" i="2" l="1"/>
  <c r="F9" i="2"/>
  <c r="F10" i="2"/>
  <c r="F11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7" i="2"/>
  <c r="G35" i="2" l="1"/>
  <c r="I23" i="2" l="1"/>
  <c r="I24" i="2"/>
  <c r="I25" i="2"/>
  <c r="I26" i="2"/>
  <c r="I27" i="2"/>
  <c r="I28" i="2"/>
  <c r="I29" i="2"/>
  <c r="I30" i="2"/>
  <c r="G23" i="2"/>
  <c r="G24" i="2"/>
  <c r="G25" i="2"/>
  <c r="G26" i="2"/>
  <c r="G27" i="2"/>
  <c r="G28" i="2"/>
  <c r="G29" i="2"/>
  <c r="G30" i="2"/>
  <c r="I8" i="2" l="1"/>
  <c r="I9" i="2"/>
  <c r="I10" i="2"/>
  <c r="I11" i="2"/>
  <c r="I13" i="2"/>
  <c r="I14" i="2"/>
  <c r="I15" i="2"/>
  <c r="I16" i="2"/>
  <c r="I17" i="2"/>
  <c r="I18" i="2"/>
  <c r="I19" i="2"/>
  <c r="I20" i="2"/>
  <c r="I21" i="2"/>
  <c r="I22" i="2"/>
  <c r="I31" i="2"/>
  <c r="I32" i="2"/>
  <c r="I33" i="2"/>
  <c r="I34" i="2"/>
  <c r="I36" i="2"/>
  <c r="I37" i="2"/>
  <c r="I7" i="2"/>
  <c r="G37" i="2" l="1"/>
  <c r="G36" i="2"/>
  <c r="G34" i="2"/>
  <c r="G33" i="2"/>
  <c r="G32" i="2"/>
  <c r="G31" i="2"/>
  <c r="G22" i="2"/>
  <c r="G21" i="2"/>
  <c r="G20" i="2"/>
  <c r="G19" i="2"/>
  <c r="G18" i="2"/>
  <c r="G17" i="2"/>
  <c r="G16" i="2"/>
  <c r="G15" i="2"/>
  <c r="G14" i="2"/>
  <c r="G13" i="2"/>
  <c r="G11" i="2"/>
  <c r="G10" i="2"/>
  <c r="G9" i="2"/>
  <c r="G8" i="2"/>
  <c r="G7" i="2"/>
</calcChain>
</file>

<file path=xl/sharedStrings.xml><?xml version="1.0" encoding="utf-8"?>
<sst xmlns="http://schemas.openxmlformats.org/spreadsheetml/2006/main" count="98" uniqueCount="85">
  <si>
    <t>M1</t>
  </si>
  <si>
    <t>M2</t>
  </si>
  <si>
    <t>TBC</t>
  </si>
  <si>
    <t>NGƯỜI LẬP</t>
  </si>
  <si>
    <t>Đặng Công Danh</t>
  </si>
  <si>
    <t xml:space="preserve">* Tæng sè xÕp lo¹i: </t>
  </si>
  <si>
    <r>
      <rPr>
        <b/>
        <sz val="12"/>
        <rFont val="Times New Roman"/>
        <family val="1"/>
      </rPr>
      <t>TRƯỜNG TRUNG CẤP</t>
    </r>
    <r>
      <rPr>
        <b/>
        <sz val="12"/>
        <rFont val=".VnTimeH"/>
        <family val="2"/>
      </rPr>
      <t xml:space="preserve"> 
</t>
    </r>
    <r>
      <rPr>
        <b/>
        <sz val="12"/>
        <rFont val="Times New Roman"/>
        <family val="1"/>
      </rPr>
      <t>KỸ THUẬT - NGHIỆP VỤ HẢI PHÒNG</t>
    </r>
    <r>
      <rPr>
        <b/>
        <sz val="12"/>
        <rFont val=".VnTimeH"/>
        <family val="2"/>
      </rPr>
      <t xml:space="preserve">
</t>
    </r>
    <r>
      <rPr>
        <b/>
        <sz val="12"/>
        <rFont val="Times New Roman"/>
        <family val="1"/>
      </rPr>
      <t>PHÒNG KH - ĐÀO TẠO</t>
    </r>
  </si>
  <si>
    <r>
      <rPr>
        <b/>
        <sz val="12"/>
        <rFont val="Times New Roman"/>
        <family val="1"/>
      </rPr>
      <t>CỘNG HÒA XÃ HỘI CHỦ NGHĨA VIỆT NAM</t>
    </r>
    <r>
      <rPr>
        <b/>
        <sz val="10"/>
        <rFont val=".VnTimeH"/>
        <family val="2"/>
      </rPr>
      <t xml:space="preserve">
</t>
    </r>
    <r>
      <rPr>
        <b/>
        <sz val="13"/>
        <rFont val="Times New Roman"/>
        <family val="1"/>
      </rPr>
      <t>Độc lập - Tự do - Hạnh phúc</t>
    </r>
  </si>
  <si>
    <r>
      <t xml:space="preserve">                     </t>
    </r>
    <r>
      <rPr>
        <sz val="11"/>
        <rFont val="Times New Roman"/>
        <family val="1"/>
      </rPr>
      <t>Môn học</t>
    </r>
    <r>
      <rPr>
        <sz val="11"/>
        <rFont val=".VnAvantH"/>
        <family val="2"/>
      </rPr>
      <t xml:space="preserve">
   </t>
    </r>
    <r>
      <rPr>
        <sz val="11"/>
        <rFont val="Times New Roman"/>
        <family val="1"/>
      </rPr>
      <t>Họ tên</t>
    </r>
    <r>
      <rPr>
        <sz val="11"/>
        <rFont val=".VnAvantH"/>
        <family val="2"/>
      </rPr>
      <t xml:space="preserve">          </t>
    </r>
  </si>
  <si>
    <t>TT</t>
  </si>
  <si>
    <t>PHÒNG KH - ĐÀO TẠO</t>
  </si>
  <si>
    <t xml:space="preserve">Nguyễn Văn </t>
  </si>
  <si>
    <t>Đông</t>
  </si>
  <si>
    <t>Mạnh</t>
  </si>
  <si>
    <t>Ngọc</t>
  </si>
  <si>
    <t>XL học tập</t>
  </si>
  <si>
    <t>Điểm rèn luyện</t>
  </si>
  <si>
    <t>Xếp loại rèn luyện</t>
  </si>
  <si>
    <t>Ghi chú</t>
  </si>
  <si>
    <t xml:space="preserve">Bùi Hoàng </t>
  </si>
  <si>
    <t>Anh</t>
  </si>
  <si>
    <t xml:space="preserve">Lê Thị Lan </t>
  </si>
  <si>
    <t xml:space="preserve">Nguyễn Thị Lan </t>
  </si>
  <si>
    <t xml:space="preserve">Phạm Thị Lan </t>
  </si>
  <si>
    <t xml:space="preserve">Đào Thuận </t>
  </si>
  <si>
    <t xml:space="preserve">Phạm Thị Ngọc </t>
  </si>
  <si>
    <t>Ánh</t>
  </si>
  <si>
    <t xml:space="preserve">Phan Thị </t>
  </si>
  <si>
    <t>Ban</t>
  </si>
  <si>
    <t xml:space="preserve">Đỗ Tiến </t>
  </si>
  <si>
    <t>Dũng</t>
  </si>
  <si>
    <t xml:space="preserve">Bùi Thị Bích </t>
  </si>
  <si>
    <t>Duyên</t>
  </si>
  <si>
    <t xml:space="preserve">Đỗ Thành  </t>
  </si>
  <si>
    <t xml:space="preserve">Đào Trọng </t>
  </si>
  <si>
    <t>Đồng</t>
  </si>
  <si>
    <t xml:space="preserve">Ngô Thị </t>
  </si>
  <si>
    <t>Gấm</t>
  </si>
  <si>
    <t xml:space="preserve">Trần Thu </t>
  </si>
  <si>
    <t>Hà</t>
  </si>
  <si>
    <t xml:space="preserve">Đào Vĩnh </t>
  </si>
  <si>
    <t>Hải</t>
  </si>
  <si>
    <t xml:space="preserve">Lê Thị </t>
  </si>
  <si>
    <t>Hồng</t>
  </si>
  <si>
    <t xml:space="preserve">Nguyễn Thúy </t>
  </si>
  <si>
    <t>Hường</t>
  </si>
  <si>
    <t>Kiên</t>
  </si>
  <si>
    <t xml:space="preserve">Nguyễn Thị Phương </t>
  </si>
  <si>
    <t>Liên</t>
  </si>
  <si>
    <t>Linh</t>
  </si>
  <si>
    <t xml:space="preserve">Nguyễn Thị </t>
  </si>
  <si>
    <t>Ly</t>
  </si>
  <si>
    <t xml:space="preserve">Nguyễn Tiến </t>
  </si>
  <si>
    <t xml:space="preserve">Phạm Hồng </t>
  </si>
  <si>
    <t>Nga</t>
  </si>
  <si>
    <t xml:space="preserve">Đỗ Thị </t>
  </si>
  <si>
    <t>Nhất</t>
  </si>
  <si>
    <t xml:space="preserve">Phạm Xuân </t>
  </si>
  <si>
    <t>Sơn</t>
  </si>
  <si>
    <t xml:space="preserve">Phạm Văn </t>
  </si>
  <si>
    <t>Tại</t>
  </si>
  <si>
    <t xml:space="preserve">Lê Văn </t>
  </si>
  <si>
    <t>Thành</t>
  </si>
  <si>
    <t xml:space="preserve">Đào Thị Phương </t>
  </si>
  <si>
    <t>Thảo</t>
  </si>
  <si>
    <t>Thắng</t>
  </si>
  <si>
    <t>Thúy</t>
  </si>
  <si>
    <t>M1: Cơ sở kỹ thuật nhiệt lạnh và ĐHKK</t>
  </si>
  <si>
    <t>M2: Lạnh cơ bản</t>
  </si>
  <si>
    <t>H¶i Phßng, ngµy      th¸ng       n¨m 2017</t>
  </si>
  <si>
    <t xml:space="preserve">     L· §×nh KÕ</t>
  </si>
  <si>
    <t>Học lại: M1</t>
  </si>
  <si>
    <t>Học lại: M1,M2</t>
  </si>
  <si>
    <t>Học lại: M2</t>
  </si>
  <si>
    <t>Thi lại: M2</t>
  </si>
  <si>
    <t>Nghề: Kỹ thuật máy lạnh và điều hòa không khí</t>
  </si>
  <si>
    <r>
      <t xml:space="preserve">
</t>
    </r>
    <r>
      <rPr>
        <b/>
        <sz val="14"/>
        <rFont val="Times New Roman"/>
        <family val="1"/>
      </rPr>
      <t xml:space="preserve">ĐIỂM TỔNG KẾT KỲ 1 - LỚP ĐL74
NĂM HỌC 2016 - 2017 </t>
    </r>
  </si>
  <si>
    <t>Hệ đào tạo: Trung cấp nghề</t>
  </si>
  <si>
    <t>Lai Xu©n B×nh</t>
  </si>
  <si>
    <t>Đào Trọng Hoàng</t>
  </si>
  <si>
    <t>+ Khá: 8/31= 25,81%</t>
  </si>
  <si>
    <t>+ Trung bình: 4/31= 12,9%</t>
  </si>
  <si>
    <t>+ TB.Khá: 12/31= 38,71%</t>
  </si>
  <si>
    <t>+ Kém: 7/31= 22,58%</t>
  </si>
  <si>
    <t>BAN GIÁM HIỆU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</si>
</sst>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0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sz val="14"/>
      <name val=".VnAvantH"/>
      <family val="2"/>
    </font>
    <font>
      <sz val="11"/>
      <name val=".VnAvantH"/>
      <family val="2"/>
    </font>
    <font>
      <sz val="12"/>
      <name val="Times New Roman"/>
      <family val="1"/>
    </font>
    <font>
      <sz val="9"/>
      <name val=".VnArial Narrow"/>
      <family val="2"/>
    </font>
    <font>
      <b/>
      <sz val="11"/>
      <name val=".VnArial Narrow"/>
      <family val="2"/>
    </font>
    <font>
      <sz val="12"/>
      <name val=".VnTime"/>
      <family val="2"/>
    </font>
    <font>
      <sz val="11"/>
      <name val=".VnTime"/>
      <family val="2"/>
    </font>
    <font>
      <i/>
      <sz val="13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.VnTimeH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.VnTimeH"/>
      <family val="2"/>
    </font>
    <font>
      <sz val="11"/>
      <color theme="1"/>
      <name val="Times New Roman"/>
      <family val="1"/>
    </font>
    <font>
      <i/>
      <sz val="1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64" fontId="7" fillId="2" borderId="4" xfId="0" applyNumberFormat="1" applyFont="1" applyFill="1" applyBorder="1" applyAlignment="1">
      <alignment horizontal="center" vertical="center"/>
    </xf>
    <xf numFmtId="0" fontId="9" fillId="0" borderId="0" xfId="0" quotePrefix="1" applyFont="1" applyBorder="1" applyAlignment="1">
      <alignment vertical="center"/>
    </xf>
    <xf numFmtId="0" fontId="0" fillId="0" borderId="0" xfId="0" applyAlignment="1"/>
    <xf numFmtId="0" fontId="2" fillId="0" borderId="0" xfId="0" applyFont="1" applyAlignment="1"/>
    <xf numFmtId="0" fontId="12" fillId="0" borderId="0" xfId="0" applyFont="1" applyBorder="1" applyAlignment="1">
      <alignment vertical="center"/>
    </xf>
    <xf numFmtId="0" fontId="20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0" fontId="10" fillId="0" borderId="0" xfId="0" applyFont="1" applyBorder="1" applyAlignment="1"/>
    <xf numFmtId="0" fontId="19" fillId="2" borderId="2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22" fillId="0" borderId="0" xfId="0" applyFont="1"/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0" quotePrefix="1" applyNumberFormat="1" applyFont="1" applyAlignment="1">
      <alignment vertical="center"/>
    </xf>
    <xf numFmtId="0" fontId="24" fillId="0" borderId="4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164" fontId="7" fillId="2" borderId="12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0" fillId="2" borderId="11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164" fontId="7" fillId="4" borderId="6" xfId="0" applyNumberFormat="1" applyFont="1" applyFill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0" fillId="2" borderId="6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center" vertical="center"/>
    </xf>
    <xf numFmtId="0" fontId="6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295275" y="1466850"/>
          <a:ext cx="16383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428244</xdr:colOff>
      <xdr:row>0</xdr:row>
      <xdr:rowOff>689687</xdr:rowOff>
    </xdr:from>
    <xdr:to>
      <xdr:col>2</xdr:col>
      <xdr:colOff>686501</xdr:colOff>
      <xdr:row>0</xdr:row>
      <xdr:rowOff>689687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713994" y="689687"/>
          <a:ext cx="14891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72888</xdr:colOff>
      <xdr:row>0</xdr:row>
      <xdr:rowOff>421583</xdr:rowOff>
    </xdr:from>
    <xdr:to>
      <xdr:col>9</xdr:col>
      <xdr:colOff>317607</xdr:colOff>
      <xdr:row>0</xdr:row>
      <xdr:rowOff>423048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058734" y="421583"/>
          <a:ext cx="1424354" cy="14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37" zoomScale="115" zoomScaleNormal="115" zoomScaleSheetLayoutView="130" workbookViewId="0">
      <selection activeCell="G46" sqref="G46"/>
    </sheetView>
  </sheetViews>
  <sheetFormatPr defaultRowHeight="15"/>
  <cols>
    <col min="1" max="1" width="4.28515625" customWidth="1"/>
    <col min="2" max="2" width="18.42578125" customWidth="1"/>
    <col min="3" max="3" width="10.85546875" customWidth="1"/>
    <col min="4" max="6" width="5.7109375" customWidth="1"/>
    <col min="7" max="7" width="9" customWidth="1"/>
    <col min="8" max="8" width="7.140625" customWidth="1"/>
    <col min="9" max="9" width="10.5703125" customWidth="1"/>
    <col min="10" max="10" width="18" customWidth="1"/>
  </cols>
  <sheetData>
    <row r="1" spans="1:13" ht="56.25" customHeight="1">
      <c r="A1" s="61" t="s">
        <v>6</v>
      </c>
      <c r="B1" s="62"/>
      <c r="C1" s="62"/>
      <c r="D1" s="62"/>
      <c r="E1" s="62"/>
      <c r="F1" s="63" t="s">
        <v>7</v>
      </c>
      <c r="G1" s="64"/>
      <c r="H1" s="64"/>
      <c r="I1" s="64"/>
      <c r="J1" s="64"/>
    </row>
    <row r="2" spans="1:13" ht="51.75" customHeight="1">
      <c r="A2" s="65" t="s">
        <v>76</v>
      </c>
      <c r="B2" s="66"/>
      <c r="C2" s="66"/>
      <c r="D2" s="66"/>
      <c r="E2" s="66"/>
      <c r="F2" s="66"/>
      <c r="G2" s="66"/>
      <c r="H2" s="66"/>
      <c r="I2" s="66"/>
      <c r="J2" s="66"/>
    </row>
    <row r="3" spans="1:13" s="54" customFormat="1" ht="24" customHeight="1">
      <c r="B3" s="76" t="s">
        <v>77</v>
      </c>
      <c r="C3" s="76"/>
      <c r="D3" s="76"/>
      <c r="E3" s="76"/>
      <c r="F3" s="55" t="s">
        <v>75</v>
      </c>
      <c r="H3" s="55"/>
      <c r="I3" s="55"/>
      <c r="J3" s="55"/>
      <c r="K3" s="55"/>
      <c r="L3" s="55"/>
      <c r="M3" s="55"/>
    </row>
    <row r="4" spans="1:13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3" ht="15" customHeight="1">
      <c r="A5" s="71" t="s">
        <v>9</v>
      </c>
      <c r="B5" s="72" t="s">
        <v>8</v>
      </c>
      <c r="C5" s="73"/>
      <c r="D5" s="11" t="s">
        <v>0</v>
      </c>
      <c r="E5" s="11" t="s">
        <v>1</v>
      </c>
      <c r="F5" s="67" t="s">
        <v>2</v>
      </c>
      <c r="G5" s="68" t="s">
        <v>15</v>
      </c>
      <c r="H5" s="68" t="s">
        <v>16</v>
      </c>
      <c r="I5" s="68" t="s">
        <v>17</v>
      </c>
      <c r="J5" s="56" t="s">
        <v>18</v>
      </c>
    </row>
    <row r="6" spans="1:13" ht="21" customHeight="1">
      <c r="A6" s="59"/>
      <c r="B6" s="74"/>
      <c r="C6" s="75"/>
      <c r="D6" s="51">
        <v>5</v>
      </c>
      <c r="E6" s="51">
        <v>9</v>
      </c>
      <c r="F6" s="67"/>
      <c r="G6" s="69"/>
      <c r="H6" s="70"/>
      <c r="I6" s="70"/>
      <c r="J6" s="56"/>
    </row>
    <row r="7" spans="1:13" ht="29.1" customHeight="1">
      <c r="A7" s="42">
        <v>1</v>
      </c>
      <c r="B7" s="43" t="s">
        <v>19</v>
      </c>
      <c r="C7" s="44" t="s">
        <v>20</v>
      </c>
      <c r="D7" s="45">
        <v>5</v>
      </c>
      <c r="E7" s="45">
        <v>5.8</v>
      </c>
      <c r="F7" s="46">
        <f t="shared" ref="F7:F37" si="0">(D7*$D$6+E7*$E$6)/SUM($D$6:$E$6)</f>
        <v>5.5142857142857133</v>
      </c>
      <c r="G7" s="47" t="str">
        <f>IF(F7&lt;3.95,"Kém",IF(F7&lt;4.95,"Yếu",IF(F7&lt;5.95,"Trung bình",IF(F7&lt;6.95,"TB.Khá",IF(F7&lt;7.95,"Khá","Giỏi")))))</f>
        <v>Trung bình</v>
      </c>
      <c r="H7" s="48">
        <v>6.5</v>
      </c>
      <c r="I7" s="49" t="str">
        <f>IF(H7&lt;5,"Yếu",IF(H7&lt;6,"Trung bình",IF(H7&lt;7,"TB.Khá",IF(H7&lt;8,"Khá",IF(H7&lt;9,"Tốt","Xuất Sắc")))))</f>
        <v>TB.Khá</v>
      </c>
      <c r="J7" s="50"/>
    </row>
    <row r="8" spans="1:13" ht="29.1" customHeight="1">
      <c r="A8" s="16">
        <v>2</v>
      </c>
      <c r="B8" s="21" t="s">
        <v>21</v>
      </c>
      <c r="C8" s="22" t="s">
        <v>20</v>
      </c>
      <c r="D8" s="23">
        <v>6.8</v>
      </c>
      <c r="E8" s="28">
        <v>6.3</v>
      </c>
      <c r="F8" s="24">
        <f t="shared" si="0"/>
        <v>6.4785714285714278</v>
      </c>
      <c r="G8" s="25" t="str">
        <f t="shared" ref="G8:G37" si="1">IF(F8&lt;3.95,"Kém",IF(F8&lt;4.95,"Yếu",IF(F8&lt;5.95,"Trung bình",IF(F8&lt;6.95,"TB.Khá",IF(F8&lt;7.95,"Khá","Giỏi")))))</f>
        <v>TB.Khá</v>
      </c>
      <c r="H8" s="26">
        <v>7</v>
      </c>
      <c r="I8" s="27" t="str">
        <f t="shared" ref="I8:I37" si="2">IF(H8&lt;5,"Yếu",IF(H8&lt;6,"Trung bình",IF(H8&lt;7,"TB.Khá",IF(H8&lt;8,"Khá",IF(H8&lt;9,"Tốt","Xuất Sắc")))))</f>
        <v>Khá</v>
      </c>
      <c r="J8" s="6"/>
    </row>
    <row r="9" spans="1:13" ht="29.1" customHeight="1">
      <c r="A9" s="16">
        <v>3</v>
      </c>
      <c r="B9" s="21" t="s">
        <v>22</v>
      </c>
      <c r="C9" s="22" t="s">
        <v>20</v>
      </c>
      <c r="D9" s="1">
        <v>7.6</v>
      </c>
      <c r="E9" s="1">
        <v>7</v>
      </c>
      <c r="F9" s="24">
        <f t="shared" si="0"/>
        <v>7.2142857142857144</v>
      </c>
      <c r="G9" s="25" t="str">
        <f t="shared" si="1"/>
        <v>Khá</v>
      </c>
      <c r="H9" s="26">
        <v>7.4</v>
      </c>
      <c r="I9" s="27" t="str">
        <f t="shared" si="2"/>
        <v>Khá</v>
      </c>
      <c r="J9" s="6"/>
    </row>
    <row r="10" spans="1:13" ht="29.1" customHeight="1">
      <c r="A10" s="16">
        <v>4</v>
      </c>
      <c r="B10" s="21" t="s">
        <v>23</v>
      </c>
      <c r="C10" s="22" t="s">
        <v>20</v>
      </c>
      <c r="D10" s="1">
        <v>6.9</v>
      </c>
      <c r="E10" s="1">
        <v>7.2</v>
      </c>
      <c r="F10" s="24">
        <f t="shared" si="0"/>
        <v>7.0928571428571425</v>
      </c>
      <c r="G10" s="25" t="str">
        <f t="shared" si="1"/>
        <v>Khá</v>
      </c>
      <c r="H10" s="26">
        <v>7.6</v>
      </c>
      <c r="I10" s="27" t="str">
        <f t="shared" si="2"/>
        <v>Khá</v>
      </c>
      <c r="J10" s="6"/>
    </row>
    <row r="11" spans="1:13" ht="29.1" customHeight="1">
      <c r="A11" s="16">
        <v>5</v>
      </c>
      <c r="B11" s="21" t="s">
        <v>24</v>
      </c>
      <c r="C11" s="22" t="s">
        <v>20</v>
      </c>
      <c r="D11" s="1">
        <v>0</v>
      </c>
      <c r="E11" s="1">
        <v>0</v>
      </c>
      <c r="F11" s="24">
        <f t="shared" si="0"/>
        <v>0</v>
      </c>
      <c r="G11" s="25" t="str">
        <f t="shared" si="1"/>
        <v>Kém</v>
      </c>
      <c r="H11" s="26">
        <v>5.0999999999999996</v>
      </c>
      <c r="I11" s="27" t="str">
        <f t="shared" si="2"/>
        <v>Trung bình</v>
      </c>
      <c r="J11" s="6" t="s">
        <v>72</v>
      </c>
    </row>
    <row r="12" spans="1:13" ht="29.1" customHeight="1">
      <c r="A12" s="16">
        <v>6</v>
      </c>
      <c r="B12" s="21" t="s">
        <v>79</v>
      </c>
      <c r="C12" s="22" t="s">
        <v>20</v>
      </c>
      <c r="D12" s="1">
        <v>0</v>
      </c>
      <c r="E12" s="1">
        <v>5.2</v>
      </c>
      <c r="F12" s="24">
        <f t="shared" si="0"/>
        <v>3.342857142857143</v>
      </c>
      <c r="G12" s="25" t="str">
        <f t="shared" si="1"/>
        <v>Kém</v>
      </c>
      <c r="H12" s="26">
        <v>5</v>
      </c>
      <c r="I12" s="27" t="str">
        <f t="shared" si="2"/>
        <v>Trung bình</v>
      </c>
      <c r="J12" s="6" t="s">
        <v>71</v>
      </c>
    </row>
    <row r="13" spans="1:13" ht="29.1" customHeight="1">
      <c r="A13" s="16">
        <v>7</v>
      </c>
      <c r="B13" s="21" t="s">
        <v>25</v>
      </c>
      <c r="C13" s="22" t="s">
        <v>26</v>
      </c>
      <c r="D13" s="1">
        <v>6.6</v>
      </c>
      <c r="E13" s="1">
        <v>6.8</v>
      </c>
      <c r="F13" s="24">
        <f t="shared" si="0"/>
        <v>6.7285714285714278</v>
      </c>
      <c r="G13" s="25" t="str">
        <f t="shared" si="1"/>
        <v>TB.Khá</v>
      </c>
      <c r="H13" s="26">
        <v>7.1</v>
      </c>
      <c r="I13" s="27" t="str">
        <f t="shared" si="2"/>
        <v>Khá</v>
      </c>
      <c r="J13" s="6"/>
    </row>
    <row r="14" spans="1:13" ht="29.1" customHeight="1">
      <c r="A14" s="16">
        <v>8</v>
      </c>
      <c r="B14" s="21" t="s">
        <v>27</v>
      </c>
      <c r="C14" s="22" t="s">
        <v>28</v>
      </c>
      <c r="D14" s="1">
        <v>7.3</v>
      </c>
      <c r="E14" s="1">
        <v>7</v>
      </c>
      <c r="F14" s="24">
        <f t="shared" si="0"/>
        <v>7.1071428571428568</v>
      </c>
      <c r="G14" s="25" t="str">
        <f t="shared" si="1"/>
        <v>Khá</v>
      </c>
      <c r="H14" s="26">
        <v>7.6</v>
      </c>
      <c r="I14" s="27" t="str">
        <f t="shared" si="2"/>
        <v>Khá</v>
      </c>
      <c r="J14" s="6"/>
    </row>
    <row r="15" spans="1:13" ht="29.1" customHeight="1">
      <c r="A15" s="16">
        <v>9</v>
      </c>
      <c r="B15" s="21" t="s">
        <v>29</v>
      </c>
      <c r="C15" s="22" t="s">
        <v>30</v>
      </c>
      <c r="D15" s="1">
        <v>0</v>
      </c>
      <c r="E15" s="1">
        <v>0</v>
      </c>
      <c r="F15" s="24">
        <f t="shared" si="0"/>
        <v>0</v>
      </c>
      <c r="G15" s="25" t="str">
        <f t="shared" si="1"/>
        <v>Kém</v>
      </c>
      <c r="H15" s="26">
        <v>5</v>
      </c>
      <c r="I15" s="27" t="str">
        <f t="shared" si="2"/>
        <v>Trung bình</v>
      </c>
      <c r="J15" s="6" t="s">
        <v>72</v>
      </c>
    </row>
    <row r="16" spans="1:13" ht="29.1" customHeight="1">
      <c r="A16" s="16">
        <v>10</v>
      </c>
      <c r="B16" s="21" t="s">
        <v>31</v>
      </c>
      <c r="C16" s="22" t="s">
        <v>32</v>
      </c>
      <c r="D16" s="1">
        <v>8</v>
      </c>
      <c r="E16" s="1">
        <v>7.8</v>
      </c>
      <c r="F16" s="24">
        <f t="shared" si="0"/>
        <v>7.8714285714285719</v>
      </c>
      <c r="G16" s="25" t="str">
        <f t="shared" si="1"/>
        <v>Khá</v>
      </c>
      <c r="H16" s="26">
        <v>8.1</v>
      </c>
      <c r="I16" s="27" t="str">
        <f t="shared" si="2"/>
        <v>Tốt</v>
      </c>
      <c r="J16" s="6"/>
    </row>
    <row r="17" spans="1:10" ht="29.1" customHeight="1">
      <c r="A17" s="16">
        <v>11</v>
      </c>
      <c r="B17" s="29" t="s">
        <v>33</v>
      </c>
      <c r="C17" s="30" t="s">
        <v>12</v>
      </c>
      <c r="D17" s="1">
        <v>0</v>
      </c>
      <c r="E17" s="1">
        <v>0</v>
      </c>
      <c r="F17" s="24">
        <f t="shared" si="0"/>
        <v>0</v>
      </c>
      <c r="G17" s="25" t="str">
        <f t="shared" si="1"/>
        <v>Kém</v>
      </c>
      <c r="H17" s="26">
        <v>5</v>
      </c>
      <c r="I17" s="27" t="str">
        <f t="shared" si="2"/>
        <v>Trung bình</v>
      </c>
      <c r="J17" s="6" t="s">
        <v>72</v>
      </c>
    </row>
    <row r="18" spans="1:10" ht="29.1" customHeight="1">
      <c r="A18" s="16">
        <v>12</v>
      </c>
      <c r="B18" s="21" t="s">
        <v>34</v>
      </c>
      <c r="C18" s="22" t="s">
        <v>35</v>
      </c>
      <c r="D18" s="1">
        <v>5.3</v>
      </c>
      <c r="E18" s="1">
        <v>5.6</v>
      </c>
      <c r="F18" s="24">
        <f t="shared" si="0"/>
        <v>5.4928571428571429</v>
      </c>
      <c r="G18" s="25" t="str">
        <f t="shared" si="1"/>
        <v>Trung bình</v>
      </c>
      <c r="H18" s="26">
        <v>6.5</v>
      </c>
      <c r="I18" s="27" t="str">
        <f t="shared" si="2"/>
        <v>TB.Khá</v>
      </c>
      <c r="J18" s="6"/>
    </row>
    <row r="19" spans="1:10" ht="29.1" customHeight="1">
      <c r="A19" s="16">
        <v>13</v>
      </c>
      <c r="B19" s="21" t="s">
        <v>36</v>
      </c>
      <c r="C19" s="22" t="s">
        <v>37</v>
      </c>
      <c r="D19" s="1">
        <v>6.3</v>
      </c>
      <c r="E19" s="1">
        <v>7</v>
      </c>
      <c r="F19" s="24">
        <f t="shared" si="0"/>
        <v>6.75</v>
      </c>
      <c r="G19" s="25" t="str">
        <f t="shared" si="1"/>
        <v>TB.Khá</v>
      </c>
      <c r="H19" s="26">
        <v>7.2</v>
      </c>
      <c r="I19" s="27" t="str">
        <f t="shared" si="2"/>
        <v>Khá</v>
      </c>
      <c r="J19" s="6"/>
    </row>
    <row r="20" spans="1:10" ht="29.1" customHeight="1">
      <c r="A20" s="16">
        <v>14</v>
      </c>
      <c r="B20" s="21" t="s">
        <v>38</v>
      </c>
      <c r="C20" s="22" t="s">
        <v>39</v>
      </c>
      <c r="D20" s="1">
        <v>7.3</v>
      </c>
      <c r="E20" s="1">
        <v>6.5</v>
      </c>
      <c r="F20" s="24">
        <f t="shared" si="0"/>
        <v>6.7857142857142856</v>
      </c>
      <c r="G20" s="25" t="str">
        <f t="shared" si="1"/>
        <v>TB.Khá</v>
      </c>
      <c r="H20" s="26">
        <v>7.2</v>
      </c>
      <c r="I20" s="27" t="str">
        <f t="shared" si="2"/>
        <v>Khá</v>
      </c>
      <c r="J20" s="6"/>
    </row>
    <row r="21" spans="1:10" ht="29.1" customHeight="1">
      <c r="A21" s="16">
        <v>15</v>
      </c>
      <c r="B21" s="21" t="s">
        <v>40</v>
      </c>
      <c r="C21" s="22" t="s">
        <v>41</v>
      </c>
      <c r="D21" s="1">
        <v>6.2</v>
      </c>
      <c r="E21" s="1">
        <v>5.9</v>
      </c>
      <c r="F21" s="24">
        <f t="shared" si="0"/>
        <v>6.0071428571428571</v>
      </c>
      <c r="G21" s="25" t="str">
        <f t="shared" si="1"/>
        <v>TB.Khá</v>
      </c>
      <c r="H21" s="26">
        <v>7</v>
      </c>
      <c r="I21" s="27" t="str">
        <f t="shared" si="2"/>
        <v>Khá</v>
      </c>
      <c r="J21" s="6"/>
    </row>
    <row r="22" spans="1:10" ht="29.1" customHeight="1">
      <c r="A22" s="16">
        <v>16</v>
      </c>
      <c r="B22" s="21" t="s">
        <v>42</v>
      </c>
      <c r="C22" s="22" t="s">
        <v>43</v>
      </c>
      <c r="D22" s="1">
        <v>0</v>
      </c>
      <c r="E22" s="1">
        <v>0</v>
      </c>
      <c r="F22" s="24">
        <f t="shared" si="0"/>
        <v>0</v>
      </c>
      <c r="G22" s="25" t="str">
        <f t="shared" si="1"/>
        <v>Kém</v>
      </c>
      <c r="H22" s="26">
        <v>5</v>
      </c>
      <c r="I22" s="27" t="str">
        <f t="shared" si="2"/>
        <v>Trung bình</v>
      </c>
      <c r="J22" s="6" t="s">
        <v>72</v>
      </c>
    </row>
    <row r="23" spans="1:10" ht="29.1" customHeight="1">
      <c r="A23" s="16">
        <v>17</v>
      </c>
      <c r="B23" s="21" t="s">
        <v>44</v>
      </c>
      <c r="C23" s="22" t="s">
        <v>45</v>
      </c>
      <c r="D23" s="1">
        <v>7</v>
      </c>
      <c r="E23" s="1">
        <v>6.3</v>
      </c>
      <c r="F23" s="24">
        <f t="shared" si="0"/>
        <v>6.5499999999999989</v>
      </c>
      <c r="G23" s="25" t="str">
        <f t="shared" si="1"/>
        <v>TB.Khá</v>
      </c>
      <c r="H23" s="26">
        <v>7.1</v>
      </c>
      <c r="I23" s="27" t="str">
        <f t="shared" si="2"/>
        <v>Khá</v>
      </c>
      <c r="J23" s="6"/>
    </row>
    <row r="24" spans="1:10" ht="29.1" customHeight="1">
      <c r="A24" s="16">
        <v>18</v>
      </c>
      <c r="B24" s="21" t="s">
        <v>11</v>
      </c>
      <c r="C24" s="22" t="s">
        <v>46</v>
      </c>
      <c r="D24" s="1">
        <v>0</v>
      </c>
      <c r="E24" s="1">
        <v>5.5</v>
      </c>
      <c r="F24" s="24">
        <f t="shared" si="0"/>
        <v>3.5357142857142856</v>
      </c>
      <c r="G24" s="25" t="str">
        <f t="shared" si="1"/>
        <v>Kém</v>
      </c>
      <c r="H24" s="26">
        <v>5</v>
      </c>
      <c r="I24" s="27" t="str">
        <f t="shared" si="2"/>
        <v>Trung bình</v>
      </c>
      <c r="J24" s="6" t="s">
        <v>71</v>
      </c>
    </row>
    <row r="25" spans="1:10" ht="29.1" customHeight="1">
      <c r="A25" s="16">
        <v>19</v>
      </c>
      <c r="B25" s="21" t="s">
        <v>47</v>
      </c>
      <c r="C25" s="22" t="s">
        <v>48</v>
      </c>
      <c r="D25" s="1">
        <v>7</v>
      </c>
      <c r="E25" s="1">
        <v>6.7</v>
      </c>
      <c r="F25" s="24">
        <f t="shared" si="0"/>
        <v>6.8071428571428578</v>
      </c>
      <c r="G25" s="25" t="str">
        <f t="shared" si="1"/>
        <v>TB.Khá</v>
      </c>
      <c r="H25" s="26">
        <v>7.2</v>
      </c>
      <c r="I25" s="27" t="str">
        <f t="shared" si="2"/>
        <v>Khá</v>
      </c>
      <c r="J25" s="6"/>
    </row>
    <row r="26" spans="1:10" ht="29.1" customHeight="1">
      <c r="A26" s="16">
        <v>20</v>
      </c>
      <c r="B26" s="29" t="s">
        <v>42</v>
      </c>
      <c r="C26" s="30" t="s">
        <v>49</v>
      </c>
      <c r="D26" s="1">
        <v>6.3</v>
      </c>
      <c r="E26" s="1">
        <v>4.5</v>
      </c>
      <c r="F26" s="24">
        <f t="shared" si="0"/>
        <v>5.1428571428571432</v>
      </c>
      <c r="G26" s="25" t="str">
        <f t="shared" si="1"/>
        <v>Trung bình</v>
      </c>
      <c r="H26" s="26">
        <v>5</v>
      </c>
      <c r="I26" s="27" t="str">
        <f t="shared" si="2"/>
        <v>Trung bình</v>
      </c>
      <c r="J26" s="6" t="s">
        <v>74</v>
      </c>
    </row>
    <row r="27" spans="1:10" ht="29.1" customHeight="1">
      <c r="A27" s="16">
        <v>21</v>
      </c>
      <c r="B27" s="21" t="s">
        <v>50</v>
      </c>
      <c r="C27" s="22" t="s">
        <v>51</v>
      </c>
      <c r="D27" s="1">
        <v>6.2</v>
      </c>
      <c r="E27" s="1">
        <v>6.8</v>
      </c>
      <c r="F27" s="24">
        <f t="shared" si="0"/>
        <v>6.5857142857142845</v>
      </c>
      <c r="G27" s="25" t="str">
        <f t="shared" si="1"/>
        <v>TB.Khá</v>
      </c>
      <c r="H27" s="26">
        <v>7.2</v>
      </c>
      <c r="I27" s="27" t="str">
        <f t="shared" si="2"/>
        <v>Khá</v>
      </c>
      <c r="J27" s="6"/>
    </row>
    <row r="28" spans="1:10" ht="29.1" customHeight="1">
      <c r="A28" s="16">
        <v>22</v>
      </c>
      <c r="B28" s="21" t="s">
        <v>52</v>
      </c>
      <c r="C28" s="22" t="s">
        <v>13</v>
      </c>
      <c r="D28" s="1">
        <v>6</v>
      </c>
      <c r="E28" s="1">
        <v>6</v>
      </c>
      <c r="F28" s="24">
        <f t="shared" si="0"/>
        <v>6</v>
      </c>
      <c r="G28" s="25" t="str">
        <f t="shared" si="1"/>
        <v>TB.Khá</v>
      </c>
      <c r="H28" s="26">
        <v>7</v>
      </c>
      <c r="I28" s="27" t="str">
        <f t="shared" si="2"/>
        <v>Khá</v>
      </c>
      <c r="J28" s="6"/>
    </row>
    <row r="29" spans="1:10" ht="29.1" customHeight="1">
      <c r="A29" s="16">
        <v>23</v>
      </c>
      <c r="B29" s="21" t="s">
        <v>53</v>
      </c>
      <c r="C29" s="22" t="s">
        <v>54</v>
      </c>
      <c r="D29" s="1">
        <v>7.1</v>
      </c>
      <c r="E29" s="1">
        <v>7</v>
      </c>
      <c r="F29" s="24">
        <f t="shared" si="0"/>
        <v>7.0357142857142856</v>
      </c>
      <c r="G29" s="25" t="str">
        <f t="shared" si="1"/>
        <v>Khá</v>
      </c>
      <c r="H29" s="26">
        <v>7.8</v>
      </c>
      <c r="I29" s="27" t="str">
        <f t="shared" si="2"/>
        <v>Khá</v>
      </c>
      <c r="J29" s="6"/>
    </row>
    <row r="30" spans="1:10" ht="29.1" customHeight="1">
      <c r="A30" s="16">
        <v>24</v>
      </c>
      <c r="B30" s="21" t="s">
        <v>55</v>
      </c>
      <c r="C30" s="22" t="s">
        <v>14</v>
      </c>
      <c r="D30" s="1">
        <v>6.8</v>
      </c>
      <c r="E30" s="1">
        <v>6.7</v>
      </c>
      <c r="F30" s="24">
        <f t="shared" si="0"/>
        <v>6.7357142857142867</v>
      </c>
      <c r="G30" s="25" t="str">
        <f t="shared" si="1"/>
        <v>TB.Khá</v>
      </c>
      <c r="H30" s="26">
        <v>7.4</v>
      </c>
      <c r="I30" s="27" t="str">
        <f t="shared" si="2"/>
        <v>Khá</v>
      </c>
      <c r="J30" s="6"/>
    </row>
    <row r="31" spans="1:10" ht="29.1" customHeight="1">
      <c r="A31" s="16">
        <v>25</v>
      </c>
      <c r="B31" s="21" t="s">
        <v>11</v>
      </c>
      <c r="C31" s="22" t="s">
        <v>56</v>
      </c>
      <c r="D31" s="1">
        <v>6.6</v>
      </c>
      <c r="E31" s="1">
        <v>6.7</v>
      </c>
      <c r="F31" s="24">
        <f t="shared" si="0"/>
        <v>6.6642857142857155</v>
      </c>
      <c r="G31" s="25" t="str">
        <f t="shared" si="1"/>
        <v>TB.Khá</v>
      </c>
      <c r="H31" s="26">
        <v>7.4</v>
      </c>
      <c r="I31" s="27" t="str">
        <f t="shared" si="2"/>
        <v>Khá</v>
      </c>
      <c r="J31" s="6"/>
    </row>
    <row r="32" spans="1:10" ht="29.1" customHeight="1">
      <c r="A32" s="16">
        <v>26</v>
      </c>
      <c r="B32" s="21" t="s">
        <v>57</v>
      </c>
      <c r="C32" s="22" t="s">
        <v>58</v>
      </c>
      <c r="D32" s="1">
        <v>6.4</v>
      </c>
      <c r="E32" s="1">
        <v>7.7</v>
      </c>
      <c r="F32" s="24">
        <f t="shared" si="0"/>
        <v>7.2357142857142858</v>
      </c>
      <c r="G32" s="25" t="str">
        <f t="shared" si="1"/>
        <v>Khá</v>
      </c>
      <c r="H32" s="26">
        <v>7.9</v>
      </c>
      <c r="I32" s="27" t="str">
        <f t="shared" si="2"/>
        <v>Khá</v>
      </c>
      <c r="J32" s="6"/>
    </row>
    <row r="33" spans="1:10" ht="29.1" customHeight="1">
      <c r="A33" s="16">
        <v>27</v>
      </c>
      <c r="B33" s="21" t="s">
        <v>59</v>
      </c>
      <c r="C33" s="22" t="s">
        <v>60</v>
      </c>
      <c r="D33" s="1">
        <v>5.9</v>
      </c>
      <c r="E33" s="1">
        <v>6.2</v>
      </c>
      <c r="F33" s="24">
        <f t="shared" si="0"/>
        <v>6.0928571428571434</v>
      </c>
      <c r="G33" s="25" t="str">
        <f t="shared" si="1"/>
        <v>TB.Khá</v>
      </c>
      <c r="H33" s="26">
        <v>7.1</v>
      </c>
      <c r="I33" s="27" t="str">
        <f t="shared" si="2"/>
        <v>Khá</v>
      </c>
      <c r="J33" s="6"/>
    </row>
    <row r="34" spans="1:10" ht="29.1" customHeight="1">
      <c r="A34" s="16">
        <v>28</v>
      </c>
      <c r="B34" s="21" t="s">
        <v>61</v>
      </c>
      <c r="C34" s="22" t="s">
        <v>62</v>
      </c>
      <c r="D34" s="1">
        <v>5.3</v>
      </c>
      <c r="E34" s="1">
        <v>0</v>
      </c>
      <c r="F34" s="24">
        <f t="shared" si="0"/>
        <v>1.8928571428571428</v>
      </c>
      <c r="G34" s="25" t="str">
        <f t="shared" si="1"/>
        <v>Kém</v>
      </c>
      <c r="H34" s="26">
        <v>5</v>
      </c>
      <c r="I34" s="27" t="str">
        <f t="shared" si="2"/>
        <v>Trung bình</v>
      </c>
      <c r="J34" s="6" t="s">
        <v>73</v>
      </c>
    </row>
    <row r="35" spans="1:10" ht="29.1" customHeight="1">
      <c r="A35" s="16">
        <v>29</v>
      </c>
      <c r="B35" s="21" t="s">
        <v>63</v>
      </c>
      <c r="C35" s="22" t="s">
        <v>64</v>
      </c>
      <c r="D35" s="1">
        <v>7.3</v>
      </c>
      <c r="E35" s="1">
        <v>7</v>
      </c>
      <c r="F35" s="24">
        <f t="shared" si="0"/>
        <v>7.1071428571428568</v>
      </c>
      <c r="G35" s="25" t="str">
        <f t="shared" si="1"/>
        <v>Khá</v>
      </c>
      <c r="H35" s="26">
        <v>7.6</v>
      </c>
      <c r="I35" s="27" t="str">
        <f t="shared" si="2"/>
        <v>Khá</v>
      </c>
      <c r="J35" s="6"/>
    </row>
    <row r="36" spans="1:10" ht="29.1" customHeight="1">
      <c r="A36" s="16">
        <v>30</v>
      </c>
      <c r="B36" s="31" t="s">
        <v>59</v>
      </c>
      <c r="C36" s="32" t="s">
        <v>65</v>
      </c>
      <c r="D36" s="1">
        <v>5.8</v>
      </c>
      <c r="E36" s="1">
        <v>5</v>
      </c>
      <c r="F36" s="24">
        <f t="shared" si="0"/>
        <v>5.2857142857142856</v>
      </c>
      <c r="G36" s="25" t="str">
        <f t="shared" si="1"/>
        <v>Trung bình</v>
      </c>
      <c r="H36" s="26">
        <v>6.7</v>
      </c>
      <c r="I36" s="27" t="str">
        <f t="shared" si="2"/>
        <v>TB.Khá</v>
      </c>
      <c r="J36" s="6"/>
    </row>
    <row r="37" spans="1:10" ht="29.1" customHeight="1">
      <c r="A37" s="33">
        <v>31</v>
      </c>
      <c r="B37" s="34" t="s">
        <v>50</v>
      </c>
      <c r="C37" s="35" t="s">
        <v>66</v>
      </c>
      <c r="D37" s="36">
        <v>7</v>
      </c>
      <c r="E37" s="36">
        <v>7.1</v>
      </c>
      <c r="F37" s="37">
        <f t="shared" si="0"/>
        <v>7.0642857142857149</v>
      </c>
      <c r="G37" s="38" t="str">
        <f t="shared" si="1"/>
        <v>Khá</v>
      </c>
      <c r="H37" s="39">
        <v>7.6</v>
      </c>
      <c r="I37" s="40" t="str">
        <f t="shared" si="2"/>
        <v>Khá</v>
      </c>
      <c r="J37" s="41"/>
    </row>
    <row r="38" spans="1:10" ht="16.5">
      <c r="A38" s="2" t="s">
        <v>5</v>
      </c>
      <c r="B38" s="7"/>
      <c r="C38" s="9" t="s">
        <v>80</v>
      </c>
      <c r="D38" s="5"/>
      <c r="E38" s="5"/>
      <c r="G38" s="9" t="s">
        <v>82</v>
      </c>
      <c r="H38" s="18"/>
    </row>
    <row r="39" spans="1:10" ht="16.5">
      <c r="A39" s="2"/>
      <c r="B39" s="7"/>
      <c r="C39" s="9" t="s">
        <v>81</v>
      </c>
      <c r="D39" s="5"/>
      <c r="E39" s="5"/>
      <c r="G39" s="20" t="s">
        <v>83</v>
      </c>
      <c r="H39" s="18"/>
      <c r="I39" s="17"/>
      <c r="J39" s="19"/>
    </row>
    <row r="40" spans="1:10" ht="11.25" customHeight="1">
      <c r="A40" s="2"/>
      <c r="B40" s="7"/>
      <c r="D40" s="5"/>
      <c r="E40" s="5"/>
      <c r="F40" s="13"/>
      <c r="G40" s="5"/>
      <c r="H40" s="18"/>
      <c r="I40" s="17"/>
      <c r="J40" s="19"/>
    </row>
    <row r="41" spans="1:10" ht="16.5">
      <c r="A41" s="2"/>
      <c r="C41" s="8"/>
      <c r="D41" s="3"/>
      <c r="E41" s="3"/>
      <c r="F41" s="10"/>
      <c r="G41" s="78" t="s">
        <v>69</v>
      </c>
      <c r="H41" s="78"/>
      <c r="I41" s="78"/>
      <c r="J41" s="78"/>
    </row>
    <row r="42" spans="1:10" ht="15.75">
      <c r="A42" s="4"/>
      <c r="B42" s="57" t="s">
        <v>84</v>
      </c>
      <c r="C42" s="57"/>
      <c r="D42" s="57" t="s">
        <v>10</v>
      </c>
      <c r="E42" s="57"/>
      <c r="F42" s="57"/>
      <c r="G42" s="57"/>
      <c r="H42" s="57" t="s">
        <v>3</v>
      </c>
      <c r="I42" s="57"/>
      <c r="J42" s="57"/>
    </row>
    <row r="49" spans="1:10" ht="15.75">
      <c r="A49" s="12"/>
      <c r="B49" s="60" t="s">
        <v>70</v>
      </c>
      <c r="C49" s="60"/>
      <c r="D49" s="60" t="s">
        <v>78</v>
      </c>
      <c r="E49" s="60"/>
      <c r="F49" s="60"/>
      <c r="G49" s="60"/>
      <c r="H49" s="77" t="s">
        <v>4</v>
      </c>
      <c r="I49" s="77"/>
      <c r="J49" s="77"/>
    </row>
    <row r="50" spans="1:10" ht="15.75">
      <c r="B50" s="52"/>
      <c r="C50" s="15"/>
      <c r="D50" s="15"/>
      <c r="E50" s="13"/>
      <c r="F50" s="13"/>
      <c r="G50" s="5"/>
      <c r="H50" s="5"/>
      <c r="I50" s="5"/>
      <c r="J50" s="14"/>
    </row>
    <row r="51" spans="1:10" ht="15.75">
      <c r="A51" s="15" t="s">
        <v>67</v>
      </c>
      <c r="B51" s="53"/>
      <c r="C51" s="15"/>
      <c r="D51" s="15"/>
      <c r="E51" s="13"/>
      <c r="F51" s="13"/>
      <c r="G51" s="13"/>
      <c r="H51" s="13"/>
      <c r="I51" s="13"/>
      <c r="J51" s="15"/>
    </row>
    <row r="52" spans="1:10" ht="15.75">
      <c r="A52" s="15" t="s">
        <v>68</v>
      </c>
      <c r="B52" s="13"/>
      <c r="C52" s="13"/>
      <c r="D52" s="13"/>
      <c r="E52" s="13"/>
      <c r="F52" s="13"/>
      <c r="G52" s="13"/>
      <c r="H52" s="13"/>
      <c r="I52" s="13"/>
      <c r="J52" s="13"/>
    </row>
    <row r="53" spans="1:10">
      <c r="A53" s="13"/>
      <c r="B53" s="13"/>
      <c r="C53" s="13"/>
      <c r="D53" s="13"/>
      <c r="E53" s="13"/>
      <c r="F53" s="13"/>
      <c r="G53" s="13"/>
      <c r="H53" s="13"/>
      <c r="I53" s="13"/>
      <c r="J53" s="13"/>
    </row>
  </sheetData>
  <mergeCells count="19">
    <mergeCell ref="H42:J42"/>
    <mergeCell ref="H49:J49"/>
    <mergeCell ref="G41:J41"/>
    <mergeCell ref="B42:C42"/>
    <mergeCell ref="B49:C49"/>
    <mergeCell ref="D42:G42"/>
    <mergeCell ref="D49:G49"/>
    <mergeCell ref="A1:E1"/>
    <mergeCell ref="F1:J1"/>
    <mergeCell ref="A2:J2"/>
    <mergeCell ref="A4:J4"/>
    <mergeCell ref="F5:F6"/>
    <mergeCell ref="G5:G6"/>
    <mergeCell ref="H5:H6"/>
    <mergeCell ref="I5:I6"/>
    <mergeCell ref="J5:J6"/>
    <mergeCell ref="A5:A6"/>
    <mergeCell ref="B5:C6"/>
    <mergeCell ref="B3:E3"/>
  </mergeCells>
  <conditionalFormatting sqref="D7:E37">
    <cfRule type="expression" dxfId="0" priority="1" stopIfTrue="1">
      <formula>D7&lt;5</formula>
    </cfRule>
  </conditionalFormatting>
  <pageMargins left="0.59055118110236227" right="0.39370078740157483" top="0.39370078740157483" bottom="0.39370078740157483" header="0.19685039370078741" footer="0.19685039370078741"/>
  <pageSetup paperSize="9" scale="9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DL74ky1</vt:lpstr>
      <vt:lpstr>DL74ky1!Print_Area</vt:lpstr>
      <vt:lpstr>DL74ky1!Print_Titles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2017-05-26T06:29:17Z</dcterms:modified>
</cp:coreProperties>
</file>